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5" yWindow="1305" windowWidth="15000" windowHeight="9705" activeTab="0"/>
  </bookViews>
  <sheets>
    <sheet name="Расходы" sheetId="1" r:id="rId1"/>
  </sheets>
  <definedNames>
    <definedName name="_xlnm._FilterDatabase" localSheetId="0" hidden="1">'Расходы'!$A$6:$J$6</definedName>
    <definedName name="_xlnm.Print_Titles" localSheetId="0">'Расходы'!$4:$6</definedName>
  </definedNames>
  <calcPr fullCalcOnLoad="1"/>
</workbook>
</file>

<file path=xl/sharedStrings.xml><?xml version="1.0" encoding="utf-8"?>
<sst xmlns="http://schemas.openxmlformats.org/spreadsheetml/2006/main" count="168" uniqueCount="168">
  <si>
    <t>0904</t>
  </si>
  <si>
    <t>1101</t>
  </si>
  <si>
    <t>0405</t>
  </si>
  <si>
    <t>Другие вопросы в области жилищно-коммунального хозяйства</t>
  </si>
  <si>
    <t>Заготовка, переработка, хранение и обеспечение безопасности донорской крови и её компонентов</t>
  </si>
  <si>
    <t>0701</t>
  </si>
  <si>
    <t>0100</t>
  </si>
  <si>
    <t>ОБСЛУЖИВАНИЕ ГОСУДАРСТВЕННОГО И МУНИЦИПАЛЬНОГО ДОЛГА</t>
  </si>
  <si>
    <t>Жилищное хозяйство</t>
  </si>
  <si>
    <t>0113</t>
  </si>
  <si>
    <t>Другие вопросы в области национальной экономики</t>
  </si>
  <si>
    <t>Обеспечение проведения выборов и референдумов</t>
  </si>
  <si>
    <t>Другие вопросы в области охраны окружающей среды</t>
  </si>
  <si>
    <t>1000</t>
  </si>
  <si>
    <t>0905</t>
  </si>
  <si>
    <t>1102</t>
  </si>
  <si>
    <t>МЕЖБЮДЖЕТНЫЕ ТРАНСФЕРТЫ ОБЩЕГО ХАРАКТЕРА БЮДЖЕТАМ СУБЪЕКТОВ РОССИЙСКОЙ ФЕДЕРАЦИИ И МУНИЦИПАЛЬНЫХ ОБРАЗОВАНИЙ</t>
  </si>
  <si>
    <t>0406</t>
  </si>
  <si>
    <t>0600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</si>
  <si>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</si>
  <si>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Среднее профессиональное образование</t>
  </si>
  <si>
    <t>1204</t>
  </si>
  <si>
    <t>0702</t>
  </si>
  <si>
    <t>НАЦИОНАЛЬНАЯ БЕЗОПАСНОСТЬ И ПРАВООХРАНИТЕЛЬНАЯ ДЕЯТЕЛЬНОСТЬ</t>
  </si>
  <si>
    <t>0410</t>
  </si>
  <si>
    <t>1001</t>
  </si>
  <si>
    <t>Мобилизационная подготовка экономики</t>
  </si>
  <si>
    <t>0804</t>
  </si>
  <si>
    <t>0203</t>
  </si>
  <si>
    <t>1103</t>
  </si>
  <si>
    <t>Связь и информатика</t>
  </si>
  <si>
    <t>Судебная система</t>
  </si>
  <si>
    <t>0906</t>
  </si>
  <si>
    <t>Обслуживание государственного внутреннего и муниципального долга</t>
  </si>
  <si>
    <t>Спорт высших достижений</t>
  </si>
  <si>
    <t>КУЛЬТУРА, КИНЕМАТОГРАФИЯ</t>
  </si>
  <si>
    <t>Транспорт</t>
  </si>
  <si>
    <t>0703</t>
  </si>
  <si>
    <t>0407</t>
  </si>
  <si>
    <t>Воспроизводство минерально-сырьевой базы</t>
  </si>
  <si>
    <t>Другие вопросы в области образования</t>
  </si>
  <si>
    <t>Физическая культура</t>
  </si>
  <si>
    <t>0102</t>
  </si>
  <si>
    <t>ФИЗИЧЕСКАЯ КУЛЬТУРА И СПОРТ</t>
  </si>
  <si>
    <t>Профессиональная подготовка, переподготовка и повышение квалификации</t>
  </si>
  <si>
    <t>1002</t>
  </si>
  <si>
    <t>0500</t>
  </si>
  <si>
    <t>Другие вопросы в области здравоохранения</t>
  </si>
  <si>
    <t>Стационарная медицинская помощь</t>
  </si>
  <si>
    <t>0204</t>
  </si>
  <si>
    <t>Коммунальное хозяйство</t>
  </si>
  <si>
    <t>Охрана объектов растительного и животного мира и среды их обитания</t>
  </si>
  <si>
    <t>0310</t>
  </si>
  <si>
    <t>1400</t>
  </si>
  <si>
    <t>0704</t>
  </si>
  <si>
    <t>0103</t>
  </si>
  <si>
    <t>0408</t>
  </si>
  <si>
    <t>Сельское хозяйство и рыболовство</t>
  </si>
  <si>
    <t>0412</t>
  </si>
  <si>
    <t>ЗДРАВООХРАНЕНИЕ</t>
  </si>
  <si>
    <t>Благоустройство</t>
  </si>
  <si>
    <t>Другие вопросы в области культуры, кинематографии</t>
  </si>
  <si>
    <t>СОЦИАЛЬНАЯ ПОЛИТИКА</t>
  </si>
  <si>
    <t>1003</t>
  </si>
  <si>
    <t>0501</t>
  </si>
  <si>
    <t>1401</t>
  </si>
  <si>
    <t>1105</t>
  </si>
  <si>
    <t>0409</t>
  </si>
  <si>
    <t>0603</t>
  </si>
  <si>
    <t>Социальное обеспечение населения</t>
  </si>
  <si>
    <t>0311</t>
  </si>
  <si>
    <t>0705</t>
  </si>
  <si>
    <t>0104</t>
  </si>
  <si>
    <t>Культура</t>
  </si>
  <si>
    <t>0400</t>
  </si>
  <si>
    <t>1300</t>
  </si>
  <si>
    <t>1004</t>
  </si>
  <si>
    <t>0909</t>
  </si>
  <si>
    <t>0502</t>
  </si>
  <si>
    <t>1402</t>
  </si>
  <si>
    <t>Начальное профессиональное образование</t>
  </si>
  <si>
    <t>0900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</si>
  <si>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</si>
  <si>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0604</t>
  </si>
  <si>
    <t>Охрана семьи и детства</t>
  </si>
  <si>
    <t>Общее образование</t>
  </si>
  <si>
    <t>Миграционная политика</t>
  </si>
  <si>
    <t>0401</t>
  </si>
  <si>
    <t>Прочие межбюджетные трансферты общего характера</t>
  </si>
  <si>
    <t>0105</t>
  </si>
  <si>
    <t>Амбулаторная помощь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</si>
  <si>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</si>
  <si>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Другие вопросы в области средств массовой информации</t>
  </si>
  <si>
    <t>0503</t>
  </si>
  <si>
    <t>Иные дотации</t>
  </si>
  <si>
    <t>Скорая медицинская помощь</t>
  </si>
  <si>
    <t>1301</t>
  </si>
  <si>
    <t>Водное хозяйство</t>
  </si>
  <si>
    <t>0605</t>
  </si>
  <si>
    <t>0309</t>
  </si>
  <si>
    <t>Другие общегосударственные вопросы</t>
  </si>
  <si>
    <t>1403</t>
  </si>
  <si>
    <t>0707</t>
  </si>
  <si>
    <t>ОБЩЕГОСУДАРСТВЕННЫЕ ВОПРОСЫ</t>
  </si>
  <si>
    <t>0901</t>
  </si>
  <si>
    <t>СРЕДСТВА МАССОВОЙ ИНФОРМАЦИИ</t>
  </si>
  <si>
    <t>0300</t>
  </si>
  <si>
    <t>0106</t>
  </si>
  <si>
    <t>Дошкольное образование</t>
  </si>
  <si>
    <t>1006</t>
  </si>
  <si>
    <t>1200</t>
  </si>
  <si>
    <t>Общеэкономические вопросы</t>
  </si>
  <si>
    <t>0800</t>
  </si>
  <si>
    <t>Прикладные научные исследования в области охраны окружающей среды</t>
  </si>
  <si>
    <t>0314</t>
  </si>
  <si>
    <t>Пенсионное обеспечение</t>
  </si>
  <si>
    <t>Другие вопросы в области национальной безопасности и правоохранительной деятельности</t>
  </si>
  <si>
    <t>0902</t>
  </si>
  <si>
    <t>Массовый спорт</t>
  </si>
  <si>
    <t>Защита населения и территории от чрезвычайных ситуаций природного и техногенного характера, гражданская оборона</t>
  </si>
  <si>
    <t>Другие вопросы в области социальной политики</t>
  </si>
  <si>
    <t>0107</t>
  </si>
  <si>
    <t>Лесное хозяйство</t>
  </si>
  <si>
    <t>1201</t>
  </si>
  <si>
    <t>Санаторно-оздоровительная помощь</t>
  </si>
  <si>
    <t>Дотации на выравнивание бюджетной обеспеченности субъектов Российской Федерации и муниципальных образований</t>
  </si>
  <si>
    <t>0111</t>
  </si>
  <si>
    <t>Телевидение и радиовещание</t>
  </si>
  <si>
    <t>Дорожное хозяйство (дорожные фонды)</t>
  </si>
  <si>
    <t>0801</t>
  </si>
  <si>
    <t>Молодежная политика и оздоровление детей</t>
  </si>
  <si>
    <t>0505</t>
  </si>
  <si>
    <t>Социальное обслуживание населения</t>
  </si>
  <si>
    <t>Мобилизационная и вневойсковая подготовка</t>
  </si>
  <si>
    <t>ЖИЛИЩНО-КОММУНАЛЬНОЕ ХОЗЯЙСТВО</t>
  </si>
  <si>
    <t>НАЦИОНАЛЬНАЯ ОБОРОНА</t>
  </si>
  <si>
    <t>0200</t>
  </si>
  <si>
    <t>НАЦИОНАЛЬНАЯ ЭКОНОМИКА</t>
  </si>
  <si>
    <t>1100</t>
  </si>
  <si>
    <t>Функционирование высшего должностного лица субъекта Российской Федерации и муниципального образования</t>
  </si>
  <si>
    <t>Обеспечение пожарной безопасности</t>
  </si>
  <si>
    <t>0709</t>
  </si>
  <si>
    <t>1202</t>
  </si>
  <si>
    <t>ОБРАЗОВАНИЕ</t>
  </si>
  <si>
    <t>0700</t>
  </si>
  <si>
    <t>ОХРАНА ОКРУЖАЮЩЕЙ СРЕДЫ</t>
  </si>
  <si>
    <t>0404</t>
  </si>
  <si>
    <t>Резервные фонды</t>
  </si>
  <si>
    <t>Периодическая печать и издательства</t>
  </si>
  <si>
    <t>Другие вопросы в области физической культуры и спорта</t>
  </si>
  <si>
    <t>(рублей)</t>
  </si>
  <si>
    <t xml:space="preserve"> Наименование </t>
  </si>
  <si>
    <t>Рз Пр</t>
  </si>
  <si>
    <t>ВСЕГО:</t>
  </si>
  <si>
    <t>Процент исполнения к уточненным бюджетным назначениям</t>
  </si>
  <si>
    <t>Уточненные бюджетные назначения
на 2018 год</t>
  </si>
  <si>
    <t>Темп роста 2018 к соответствующему периоду 2017, %</t>
  </si>
  <si>
    <t>Фундаментальные исследования</t>
  </si>
  <si>
    <t>0110</t>
  </si>
  <si>
    <t>Сбор, удаление отходов и очистка сточных вод</t>
  </si>
  <si>
    <t>0602</t>
  </si>
  <si>
    <t>Кинематография</t>
  </si>
  <si>
    <t>0802</t>
  </si>
  <si>
    <t>Сведения об исполнении консолидированного бюджета Брянской области за 1 полугодие 2018 года по расходам в разрезе разделов и подразделов классификации расходов</t>
  </si>
  <si>
    <t>Кассовое исполнение
за 1 полугодие
2017 года</t>
  </si>
  <si>
    <t>Кассовое исполнение
за 1 полугодие
2018 года</t>
  </si>
  <si>
    <t>0411</t>
  </si>
  <si>
    <t>Прикладные научные исследования в области национальной экономики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</si>
</sst>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р.&quot;#,##0_);\(&quot;р.&quot;#,##0\)"/>
    <numFmt numFmtId="165" formatCode="&quot;р.&quot;#,##0_);[Red]\(&quot;р.&quot;#,##0\)"/>
    <numFmt numFmtId="166" formatCode="&quot;р.&quot;#,##0.00_);\(&quot;р.&quot;#,##0.00\)"/>
    <numFmt numFmtId="167" formatCode="&quot;р.&quot;#,##0.00_);[Red]\(&quot;р.&quot;#,##0.00\)"/>
    <numFmt numFmtId="168" formatCode="_(&quot;р.&quot;* #,##0_);_(&quot;р.&quot;* \(#,##0\);_(&quot;р.&quot;* &quot;-&quot;_);_(@_)"/>
    <numFmt numFmtId="169" formatCode="_(* #,##0_);_(* \(#,##0\);_(* &quot;-&quot;_);_(@_)"/>
    <numFmt numFmtId="170" formatCode="_(&quot;р.&quot;* #,##0.00_);_(&quot;р.&quot;* \(#,##0.00\);_(&quot;р.&quot;* &quot;-&quot;??_);_(@_)"/>
    <numFmt numFmtId="171" formatCode="_(* #,##0.00_);_(* \(#,##0.00\);_(* &quot;-&quot;??_);_(@_)"/>
    <numFmt numFmtId="172" formatCode="###\ ###\ ###\ ###\ ##0.00"/>
    <numFmt numFmtId="173" formatCode="_(\$#,##0_);\(\$#,##0\)"/>
    <numFmt numFmtId="174" formatCode="_(\$#,##0_);[Red]\(\$#,##0\)"/>
    <numFmt numFmtId="175" formatCode="_(\$#,##0.00_);\(\$#,##0.00\)"/>
    <numFmt numFmtId="176" formatCode="_(\$#,##0.00_);[Red]\(\$#,##0.00\)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#,##0.0"/>
  </numFmts>
  <fonts count="47">
    <font>
      <sz val="11"/>
      <color theme="1"/>
      <name val="Calibri"/>
      <family val="2"/>
    </font>
    <font>
      <sz val="11"/>
      <name val="Calibri"/>
      <family val="2"/>
    </font>
    <font>
      <sz val="8"/>
      <name val="Arial"/>
      <family val="2"/>
    </font>
    <font>
      <b/>
      <sz val="15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lbertus MT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8"/>
      <name val="Tahoma"/>
      <family val="2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1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000000"/>
      <name val="Arial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0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1" fillId="32" borderId="7" applyNumberFormat="0" applyFont="0" applyAlignment="0" applyProtection="0"/>
    <xf numFmtId="0" fontId="40" fillId="27" borderId="8" applyNumberFormat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" fontId="44" fillId="0" borderId="10">
      <alignment horizontal="right"/>
      <protection/>
    </xf>
    <xf numFmtId="0" fontId="44" fillId="0" borderId="11">
      <alignment horizontal="left" wrapText="1" indent="2"/>
      <protection/>
    </xf>
    <xf numFmtId="4" fontId="44" fillId="0" borderId="10">
      <alignment horizontal="right"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37" fillId="30" borderId="1" applyNumberFormat="0" applyAlignment="0" applyProtection="0"/>
    <xf numFmtId="0" fontId="40" fillId="27" borderId="8" applyNumberFormat="0" applyAlignment="0" applyProtection="0"/>
    <xf numFmtId="0" fontId="30" fillId="27" borderId="1" applyNumberFormat="0" applyAlignment="0" applyProtection="0"/>
    <xf numFmtId="0" fontId="45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31" fillId="28" borderId="2" applyNumberFormat="0" applyAlignment="0" applyProtection="0"/>
    <xf numFmtId="0" fontId="41" fillId="0" borderId="0" applyNumberFormat="0" applyFill="0" applyBorder="0" applyAlignment="0" applyProtection="0"/>
    <xf numFmtId="0" fontId="39" fillId="31" borderId="0" applyNumberFormat="0" applyBorder="0" applyAlignment="0" applyProtection="0"/>
    <xf numFmtId="0" fontId="46" fillId="0" borderId="0" applyNumberFormat="0" applyFill="0" applyBorder="0" applyAlignment="0" applyProtection="0"/>
    <xf numFmtId="0" fontId="29" fillId="26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2" borderId="7" applyNumberFormat="0" applyFont="0" applyAlignment="0" applyProtection="0"/>
    <xf numFmtId="9" fontId="1" fillId="0" borderId="0" applyFont="0" applyFill="0" applyBorder="0" applyAlignment="0" applyProtection="0"/>
    <xf numFmtId="0" fontId="38" fillId="0" borderId="6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3" fillId="29" borderId="0" applyNumberFormat="0" applyBorder="0" applyAlignment="0" applyProtection="0"/>
  </cellStyleXfs>
  <cellXfs count="29">
    <xf numFmtId="0" fontId="0" fillId="0" borderId="0" xfId="0" applyBorder="1" applyAlignment="1">
      <alignment/>
    </xf>
    <xf numFmtId="0" fontId="42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2" fillId="33" borderId="0" xfId="0" applyFont="1" applyFill="1" applyBorder="1" applyAlignment="1">
      <alignment horizontal="left"/>
    </xf>
    <xf numFmtId="0" fontId="4" fillId="0" borderId="0" xfId="0" applyFont="1" applyBorder="1" applyAlignment="1">
      <alignment horizontal="right" vertical="center"/>
    </xf>
    <xf numFmtId="4" fontId="5" fillId="33" borderId="12" xfId="0" applyNumberFormat="1" applyFont="1" applyFill="1" applyBorder="1" applyAlignment="1">
      <alignment horizontal="right"/>
    </xf>
    <xf numFmtId="179" fontId="5" fillId="33" borderId="12" xfId="0" applyNumberFormat="1" applyFont="1" applyFill="1" applyBorder="1" applyAlignment="1">
      <alignment horizontal="right"/>
    </xf>
    <xf numFmtId="179" fontId="4" fillId="33" borderId="12" xfId="0" applyNumberFormat="1" applyFont="1" applyFill="1" applyBorder="1" applyAlignment="1">
      <alignment horizontal="right"/>
    </xf>
    <xf numFmtId="0" fontId="0" fillId="0" borderId="0" xfId="0" applyFont="1" applyBorder="1" applyAlignment="1">
      <alignment/>
    </xf>
    <xf numFmtId="0" fontId="4" fillId="33" borderId="12" xfId="0" applyFont="1" applyFill="1" applyBorder="1" applyAlignment="1">
      <alignment horizontal="left" vertical="center" wrapText="1"/>
    </xf>
    <xf numFmtId="0" fontId="5" fillId="33" borderId="12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/>
    </xf>
    <xf numFmtId="0" fontId="0" fillId="0" borderId="0" xfId="0" applyBorder="1" applyAlignment="1">
      <alignment/>
    </xf>
    <xf numFmtId="49" fontId="5" fillId="33" borderId="12" xfId="0" applyNumberFormat="1" applyFont="1" applyFill="1" applyBorder="1" applyAlignment="1">
      <alignment horizontal="center"/>
    </xf>
    <xf numFmtId="49" fontId="4" fillId="33" borderId="12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5" fillId="33" borderId="13" xfId="0" applyFont="1" applyFill="1" applyBorder="1" applyAlignment="1">
      <alignment horizontal="left" vertical="center"/>
    </xf>
    <xf numFmtId="0" fontId="5" fillId="33" borderId="14" xfId="0" applyFont="1" applyFill="1" applyBorder="1" applyAlignment="1">
      <alignment horizontal="left" vertical="center"/>
    </xf>
    <xf numFmtId="0" fontId="4" fillId="33" borderId="15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right" vertical="center"/>
    </xf>
    <xf numFmtId="49" fontId="4" fillId="33" borderId="15" xfId="0" applyNumberFormat="1" applyFont="1" applyFill="1" applyBorder="1" applyAlignment="1">
      <alignment horizontal="center" vertical="center" wrapText="1"/>
    </xf>
    <xf numFmtId="49" fontId="4" fillId="33" borderId="16" xfId="0" applyNumberFormat="1" applyFont="1" applyFill="1" applyBorder="1" applyAlignment="1">
      <alignment horizontal="center" vertical="center" wrapText="1"/>
    </xf>
    <xf numFmtId="49" fontId="4" fillId="33" borderId="17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</cellXfs>
  <cellStyles count="9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xl105" xfId="74"/>
    <cellStyle name="xl92" xfId="75"/>
    <cellStyle name="xl96" xfId="76"/>
    <cellStyle name="Акцент1" xfId="77"/>
    <cellStyle name="Акцент2" xfId="78"/>
    <cellStyle name="Акцент3" xfId="79"/>
    <cellStyle name="Акцент4" xfId="80"/>
    <cellStyle name="Акцент5" xfId="81"/>
    <cellStyle name="Акцент6" xfId="82"/>
    <cellStyle name="Ввод " xfId="83"/>
    <cellStyle name="Вывод" xfId="84"/>
    <cellStyle name="Вычисление" xfId="85"/>
    <cellStyle name="Hyperlink" xfId="86"/>
    <cellStyle name="Currency" xfId="87"/>
    <cellStyle name="Currency [0]" xfId="88"/>
    <cellStyle name="Заголовок 1" xfId="89"/>
    <cellStyle name="Заголовок 2" xfId="90"/>
    <cellStyle name="Заголовок 3" xfId="91"/>
    <cellStyle name="Заголовок 4" xfId="92"/>
    <cellStyle name="Итог" xfId="93"/>
    <cellStyle name="Контрольная ячейка" xfId="94"/>
    <cellStyle name="Название" xfId="95"/>
    <cellStyle name="Нейтральный" xfId="96"/>
    <cellStyle name="Followed Hyperlink" xfId="97"/>
    <cellStyle name="Плохой" xfId="98"/>
    <cellStyle name="Пояснение" xfId="99"/>
    <cellStyle name="Примечание" xfId="100"/>
    <cellStyle name="Percent" xfId="101"/>
    <cellStyle name="Связанная ячейка" xfId="102"/>
    <cellStyle name="Текст предупреждения" xfId="103"/>
    <cellStyle name="Comma" xfId="104"/>
    <cellStyle name="Comma [0]" xfId="105"/>
    <cellStyle name="Хороший" xfId="10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H86"/>
  <sheetViews>
    <sheetView tabSelected="1" view="pageBreakPreview" zoomScaleSheetLayoutView="100" zoomScalePageLayoutView="0" workbookViewId="0" topLeftCell="A1">
      <selection activeCell="F82" sqref="F82"/>
    </sheetView>
  </sheetViews>
  <sheetFormatPr defaultColWidth="9.140625" defaultRowHeight="15"/>
  <cols>
    <col min="1" max="1" width="56.57421875" style="0" customWidth="1"/>
    <col min="2" max="2" width="8.8515625" style="0" customWidth="1"/>
    <col min="3" max="3" width="18.7109375" style="13" customWidth="1"/>
    <col min="4" max="5" width="19.8515625" style="0" customWidth="1"/>
    <col min="6" max="6" width="15.421875" style="0" customWidth="1"/>
    <col min="7" max="7" width="15.421875" style="13" customWidth="1"/>
    <col min="8" max="8" width="16.421875" style="0" bestFit="1" customWidth="1"/>
  </cols>
  <sheetData>
    <row r="1" spans="1:5" ht="15">
      <c r="A1" s="23"/>
      <c r="B1" s="23"/>
      <c r="C1" s="23"/>
      <c r="D1" s="23"/>
      <c r="E1" s="23"/>
    </row>
    <row r="2" spans="1:7" s="3" customFormat="1" ht="40.5" customHeight="1">
      <c r="A2" s="28" t="s">
        <v>163</v>
      </c>
      <c r="B2" s="28"/>
      <c r="C2" s="28"/>
      <c r="D2" s="28"/>
      <c r="E2" s="28"/>
      <c r="F2" s="28"/>
      <c r="G2" s="28"/>
    </row>
    <row r="3" spans="1:7" s="3" customFormat="1" ht="15.75">
      <c r="A3" s="4"/>
      <c r="B3" s="4"/>
      <c r="C3" s="4"/>
      <c r="D3" s="24"/>
      <c r="E3" s="24"/>
      <c r="F3" s="5" t="s">
        <v>150</v>
      </c>
      <c r="G3" s="5"/>
    </row>
    <row r="4" spans="1:7" s="3" customFormat="1" ht="22.5" customHeight="1">
      <c r="A4" s="20" t="s">
        <v>151</v>
      </c>
      <c r="B4" s="20" t="s">
        <v>152</v>
      </c>
      <c r="C4" s="25" t="s">
        <v>164</v>
      </c>
      <c r="D4" s="25" t="s">
        <v>155</v>
      </c>
      <c r="E4" s="25" t="s">
        <v>165</v>
      </c>
      <c r="F4" s="25" t="s">
        <v>154</v>
      </c>
      <c r="G4" s="25" t="s">
        <v>156</v>
      </c>
    </row>
    <row r="5" spans="1:7" s="3" customFormat="1" ht="25.5" customHeight="1">
      <c r="A5" s="21"/>
      <c r="B5" s="21"/>
      <c r="C5" s="26"/>
      <c r="D5" s="26"/>
      <c r="E5" s="26"/>
      <c r="F5" s="26"/>
      <c r="G5" s="26"/>
    </row>
    <row r="6" spans="1:7" s="3" customFormat="1" ht="31.5" customHeight="1">
      <c r="A6" s="22"/>
      <c r="B6" s="22"/>
      <c r="C6" s="27"/>
      <c r="D6" s="27"/>
      <c r="E6" s="27"/>
      <c r="F6" s="27"/>
      <c r="G6" s="27"/>
    </row>
    <row r="7" spans="1:7" ht="18" customHeight="1">
      <c r="A7" s="11" t="s">
        <v>103</v>
      </c>
      <c r="B7" s="14" t="s">
        <v>6</v>
      </c>
      <c r="C7" s="7">
        <v>1365203668.67</v>
      </c>
      <c r="D7" s="7">
        <v>3532896355.9</v>
      </c>
      <c r="E7" s="7">
        <v>1440954357.78</v>
      </c>
      <c r="F7" s="7">
        <f>E7/D7*100</f>
        <v>40.786771323579316</v>
      </c>
      <c r="G7" s="7">
        <f>E7/C7*100</f>
        <v>105.54867312829575</v>
      </c>
    </row>
    <row r="8" spans="1:7" ht="47.25">
      <c r="A8" s="10" t="s">
        <v>139</v>
      </c>
      <c r="B8" s="15" t="s">
        <v>42</v>
      </c>
      <c r="C8" s="8">
        <v>49367669.5</v>
      </c>
      <c r="D8" s="8">
        <v>106633887.89</v>
      </c>
      <c r="E8" s="8">
        <v>49366919.89</v>
      </c>
      <c r="F8" s="8">
        <f aca="true" t="shared" si="0" ref="F8:F72">E8/D8*100</f>
        <v>46.29571411756579</v>
      </c>
      <c r="G8" s="8">
        <f aca="true" t="shared" si="1" ref="G8:G72">E8/C8*100</f>
        <v>99.99848157709775</v>
      </c>
    </row>
    <row r="9" spans="1:7" ht="63">
      <c r="A9" s="10" t="s">
        <v>91</v>
      </c>
      <c r="B9" s="15" t="s">
        <v>55</v>
      </c>
      <c r="C9" s="8">
        <v>90682105.87</v>
      </c>
      <c r="D9" s="8">
        <v>203889243.12</v>
      </c>
      <c r="E9" s="8">
        <v>96282005.01</v>
      </c>
      <c r="F9" s="8">
        <f t="shared" si="0"/>
        <v>47.22269970531636</v>
      </c>
      <c r="G9" s="8">
        <f t="shared" si="1"/>
        <v>106.1753077812594</v>
      </c>
    </row>
    <row r="10" spans="1:8" ht="63">
      <c r="A10" s="10" t="s">
        <v>19</v>
      </c>
      <c r="B10" s="15" t="s">
        <v>72</v>
      </c>
      <c r="C10" s="8">
        <v>574617917.91</v>
      </c>
      <c r="D10" s="8">
        <v>1264146542.97</v>
      </c>
      <c r="E10" s="8">
        <v>567334583.88</v>
      </c>
      <c r="F10" s="8">
        <f t="shared" si="0"/>
        <v>44.87886210937996</v>
      </c>
      <c r="G10" s="8">
        <f t="shared" si="1"/>
        <v>98.73249096434533</v>
      </c>
      <c r="H10" s="12"/>
    </row>
    <row r="11" spans="1:8" ht="15.75">
      <c r="A11" s="10" t="s">
        <v>31</v>
      </c>
      <c r="B11" s="15" t="s">
        <v>89</v>
      </c>
      <c r="C11" s="8">
        <v>67359202.07</v>
      </c>
      <c r="D11" s="8">
        <v>190555840</v>
      </c>
      <c r="E11" s="8">
        <v>79920685.72</v>
      </c>
      <c r="F11" s="8">
        <f t="shared" si="0"/>
        <v>41.94082202886041</v>
      </c>
      <c r="G11" s="8">
        <f t="shared" si="1"/>
        <v>118.64850423398137</v>
      </c>
      <c r="H11" s="12"/>
    </row>
    <row r="12" spans="1:8" ht="47.25">
      <c r="A12" s="10" t="s">
        <v>82</v>
      </c>
      <c r="B12" s="15" t="s">
        <v>107</v>
      </c>
      <c r="C12" s="8">
        <v>158771611.39</v>
      </c>
      <c r="D12" s="8">
        <v>348377061.85</v>
      </c>
      <c r="E12" s="8">
        <v>166264386.19</v>
      </c>
      <c r="F12" s="8">
        <f t="shared" si="0"/>
        <v>47.725411457080405</v>
      </c>
      <c r="G12" s="8">
        <f t="shared" si="1"/>
        <v>104.71921569253024</v>
      </c>
      <c r="H12" s="12"/>
    </row>
    <row r="13" spans="1:8" ht="15.75">
      <c r="A13" s="10" t="s">
        <v>11</v>
      </c>
      <c r="B13" s="15" t="s">
        <v>121</v>
      </c>
      <c r="C13" s="8">
        <v>16113603.36</v>
      </c>
      <c r="D13" s="8">
        <v>79568816.48</v>
      </c>
      <c r="E13" s="8">
        <v>23553496.39</v>
      </c>
      <c r="F13" s="8">
        <f t="shared" si="0"/>
        <v>29.6014160219667</v>
      </c>
      <c r="G13" s="8">
        <f t="shared" si="1"/>
        <v>146.1715040626394</v>
      </c>
      <c r="H13" s="12"/>
    </row>
    <row r="14" spans="1:7" ht="15.75">
      <c r="A14" s="10" t="s">
        <v>157</v>
      </c>
      <c r="B14" s="15" t="s">
        <v>158</v>
      </c>
      <c r="C14" s="8">
        <v>0</v>
      </c>
      <c r="D14" s="8">
        <v>300000</v>
      </c>
      <c r="E14" s="8">
        <v>0</v>
      </c>
      <c r="F14" s="8">
        <f t="shared" si="0"/>
        <v>0</v>
      </c>
      <c r="G14" s="8"/>
    </row>
    <row r="15" spans="1:7" ht="15.75">
      <c r="A15" s="10" t="s">
        <v>147</v>
      </c>
      <c r="B15" s="15" t="s">
        <v>126</v>
      </c>
      <c r="C15" s="8">
        <v>10000</v>
      </c>
      <c r="D15" s="8">
        <v>104126737.98</v>
      </c>
      <c r="E15" s="8">
        <v>0</v>
      </c>
      <c r="F15" s="8">
        <f t="shared" si="0"/>
        <v>0</v>
      </c>
      <c r="G15" s="8">
        <f t="shared" si="1"/>
        <v>0</v>
      </c>
    </row>
    <row r="16" spans="1:7" ht="15.75">
      <c r="A16" s="10" t="s">
        <v>100</v>
      </c>
      <c r="B16" s="15" t="s">
        <v>9</v>
      </c>
      <c r="C16" s="8">
        <v>408281558.57</v>
      </c>
      <c r="D16" s="8">
        <v>1235298225.61</v>
      </c>
      <c r="E16" s="8">
        <v>458232280.7</v>
      </c>
      <c r="F16" s="8">
        <f t="shared" si="0"/>
        <v>37.094870793141574</v>
      </c>
      <c r="G16" s="8">
        <f t="shared" si="1"/>
        <v>112.23438117189315</v>
      </c>
    </row>
    <row r="17" spans="1:7" ht="15.75">
      <c r="A17" s="11" t="s">
        <v>135</v>
      </c>
      <c r="B17" s="14" t="s">
        <v>136</v>
      </c>
      <c r="C17" s="7">
        <v>28182480.14</v>
      </c>
      <c r="D17" s="7">
        <v>90587969.58</v>
      </c>
      <c r="E17" s="7">
        <v>33224305.74</v>
      </c>
      <c r="F17" s="7">
        <f t="shared" si="0"/>
        <v>36.67628924021635</v>
      </c>
      <c r="G17" s="7">
        <f t="shared" si="1"/>
        <v>117.88992868957628</v>
      </c>
    </row>
    <row r="18" spans="1:7" ht="15.75">
      <c r="A18" s="10" t="s">
        <v>133</v>
      </c>
      <c r="B18" s="15" t="s">
        <v>28</v>
      </c>
      <c r="C18" s="8">
        <v>9316064.25</v>
      </c>
      <c r="D18" s="8">
        <v>24319600</v>
      </c>
      <c r="E18" s="8">
        <v>10578497.95</v>
      </c>
      <c r="F18" s="8">
        <f t="shared" si="0"/>
        <v>43.49782870606424</v>
      </c>
      <c r="G18" s="8">
        <f t="shared" si="1"/>
        <v>113.55114849063004</v>
      </c>
    </row>
    <row r="19" spans="1:7" ht="15.75">
      <c r="A19" s="10" t="s">
        <v>26</v>
      </c>
      <c r="B19" s="15" t="s">
        <v>49</v>
      </c>
      <c r="C19" s="8">
        <v>18866415.89</v>
      </c>
      <c r="D19" s="8">
        <v>66268369.58</v>
      </c>
      <c r="E19" s="8">
        <v>22645807.79</v>
      </c>
      <c r="F19" s="8">
        <f t="shared" si="0"/>
        <v>34.17287603954357</v>
      </c>
      <c r="G19" s="8">
        <f t="shared" si="1"/>
        <v>120.03237881553983</v>
      </c>
    </row>
    <row r="20" spans="1:7" ht="31.5">
      <c r="A20" s="11" t="s">
        <v>23</v>
      </c>
      <c r="B20" s="14" t="s">
        <v>106</v>
      </c>
      <c r="C20" s="7">
        <v>221739212.32</v>
      </c>
      <c r="D20" s="7">
        <v>677105427.82</v>
      </c>
      <c r="E20" s="7">
        <v>331394286.46</v>
      </c>
      <c r="F20" s="7">
        <f t="shared" si="0"/>
        <v>48.94278982919289</v>
      </c>
      <c r="G20" s="7">
        <f t="shared" si="1"/>
        <v>149.45227007560246</v>
      </c>
    </row>
    <row r="21" spans="1:7" ht="47.25">
      <c r="A21" s="10" t="s">
        <v>119</v>
      </c>
      <c r="B21" s="15" t="s">
        <v>99</v>
      </c>
      <c r="C21" s="8">
        <v>59368688.5</v>
      </c>
      <c r="D21" s="8">
        <v>246119071.86</v>
      </c>
      <c r="E21" s="8">
        <v>141158810.37</v>
      </c>
      <c r="F21" s="8">
        <f t="shared" si="0"/>
        <v>57.35386912652402</v>
      </c>
      <c r="G21" s="8">
        <f t="shared" si="1"/>
        <v>237.7664286284512</v>
      </c>
    </row>
    <row r="22" spans="1:7" ht="15.75">
      <c r="A22" s="10" t="s">
        <v>140</v>
      </c>
      <c r="B22" s="15" t="s">
        <v>52</v>
      </c>
      <c r="C22" s="8">
        <v>139550664.61</v>
      </c>
      <c r="D22" s="8">
        <v>347128648.09</v>
      </c>
      <c r="E22" s="8">
        <v>146436924.38</v>
      </c>
      <c r="F22" s="8">
        <f t="shared" si="0"/>
        <v>42.18520285944055</v>
      </c>
      <c r="G22" s="8">
        <f t="shared" si="1"/>
        <v>104.93459475040474</v>
      </c>
    </row>
    <row r="23" spans="1:7" ht="15.75">
      <c r="A23" s="10" t="s">
        <v>86</v>
      </c>
      <c r="B23" s="15" t="s">
        <v>70</v>
      </c>
      <c r="C23" s="8">
        <v>1905000</v>
      </c>
      <c r="D23" s="8">
        <v>4757800</v>
      </c>
      <c r="E23" s="8">
        <v>1325540</v>
      </c>
      <c r="F23" s="8">
        <f t="shared" si="0"/>
        <v>27.86035562655009</v>
      </c>
      <c r="G23" s="8"/>
    </row>
    <row r="24" spans="1:7" ht="31.5">
      <c r="A24" s="10" t="s">
        <v>116</v>
      </c>
      <c r="B24" s="15" t="s">
        <v>114</v>
      </c>
      <c r="C24" s="8">
        <v>20914859.21</v>
      </c>
      <c r="D24" s="8">
        <v>79099907.87</v>
      </c>
      <c r="E24" s="8">
        <v>42473011.71</v>
      </c>
      <c r="F24" s="8">
        <f t="shared" si="0"/>
        <v>53.695399721329665</v>
      </c>
      <c r="G24" s="8">
        <f t="shared" si="1"/>
        <v>203.07577155332902</v>
      </c>
    </row>
    <row r="25" spans="1:7" ht="15.75">
      <c r="A25" s="11" t="s">
        <v>137</v>
      </c>
      <c r="B25" s="14" t="s">
        <v>74</v>
      </c>
      <c r="C25" s="7">
        <v>7493340630.15</v>
      </c>
      <c r="D25" s="7">
        <v>17654539509.57</v>
      </c>
      <c r="E25" s="7">
        <v>7486978761.16</v>
      </c>
      <c r="F25" s="7">
        <f t="shared" si="0"/>
        <v>42.40823589367218</v>
      </c>
      <c r="G25" s="7">
        <f t="shared" si="1"/>
        <v>99.91509969579653</v>
      </c>
    </row>
    <row r="26" spans="1:7" ht="15.75">
      <c r="A26" s="10" t="s">
        <v>111</v>
      </c>
      <c r="B26" s="15" t="s">
        <v>87</v>
      </c>
      <c r="C26" s="8">
        <v>77552735.35</v>
      </c>
      <c r="D26" s="8">
        <v>199673617.6</v>
      </c>
      <c r="E26" s="8">
        <v>87072062.87</v>
      </c>
      <c r="F26" s="8">
        <f t="shared" si="0"/>
        <v>43.607194539054625</v>
      </c>
      <c r="G26" s="8">
        <f t="shared" si="1"/>
        <v>112.27465089018295</v>
      </c>
    </row>
    <row r="27" spans="1:7" ht="15.75">
      <c r="A27" s="10" t="s">
        <v>39</v>
      </c>
      <c r="B27" s="15" t="s">
        <v>146</v>
      </c>
      <c r="C27" s="8">
        <v>95000</v>
      </c>
      <c r="D27" s="8">
        <v>200000</v>
      </c>
      <c r="E27" s="8">
        <v>0</v>
      </c>
      <c r="F27" s="8">
        <f t="shared" si="0"/>
        <v>0</v>
      </c>
      <c r="G27" s="8"/>
    </row>
    <row r="28" spans="1:7" ht="15.75">
      <c r="A28" s="10" t="s">
        <v>57</v>
      </c>
      <c r="B28" s="15" t="s">
        <v>2</v>
      </c>
      <c r="C28" s="8">
        <v>5261957368.65</v>
      </c>
      <c r="D28" s="8">
        <v>10480838898.78</v>
      </c>
      <c r="E28" s="8">
        <v>4673859305.63</v>
      </c>
      <c r="F28" s="8">
        <f t="shared" si="0"/>
        <v>44.5943244693328</v>
      </c>
      <c r="G28" s="8">
        <f t="shared" si="1"/>
        <v>88.82358746340658</v>
      </c>
    </row>
    <row r="29" spans="1:7" ht="15.75">
      <c r="A29" s="10" t="s">
        <v>97</v>
      </c>
      <c r="B29" s="15" t="s">
        <v>17</v>
      </c>
      <c r="C29" s="8">
        <v>3203699.73</v>
      </c>
      <c r="D29" s="8">
        <v>17724340.73</v>
      </c>
      <c r="E29" s="8">
        <v>3334950.17</v>
      </c>
      <c r="F29" s="8">
        <f t="shared" si="0"/>
        <v>18.815651429874087</v>
      </c>
      <c r="G29" s="8">
        <f t="shared" si="1"/>
        <v>104.09683962485461</v>
      </c>
    </row>
    <row r="30" spans="1:7" ht="15.75">
      <c r="A30" s="10" t="s">
        <v>122</v>
      </c>
      <c r="B30" s="15" t="s">
        <v>38</v>
      </c>
      <c r="C30" s="8">
        <v>122467767.15</v>
      </c>
      <c r="D30" s="8">
        <v>379648647</v>
      </c>
      <c r="E30" s="8">
        <v>137487155.68</v>
      </c>
      <c r="F30" s="8">
        <f t="shared" si="0"/>
        <v>36.21431467395695</v>
      </c>
      <c r="G30" s="8">
        <f t="shared" si="1"/>
        <v>112.26395228681199</v>
      </c>
    </row>
    <row r="31" spans="1:7" ht="15.75">
      <c r="A31" s="10" t="s">
        <v>36</v>
      </c>
      <c r="B31" s="15" t="s">
        <v>56</v>
      </c>
      <c r="C31" s="8">
        <v>425896057.58</v>
      </c>
      <c r="D31" s="8">
        <v>1449268141.08</v>
      </c>
      <c r="E31" s="8">
        <v>679761490.6</v>
      </c>
      <c r="F31" s="8">
        <f t="shared" si="0"/>
        <v>46.9037765567274</v>
      </c>
      <c r="G31" s="8">
        <f t="shared" si="1"/>
        <v>159.60736862944879</v>
      </c>
    </row>
    <row r="32" spans="1:7" ht="15.75">
      <c r="A32" s="10" t="s">
        <v>128</v>
      </c>
      <c r="B32" s="15" t="s">
        <v>67</v>
      </c>
      <c r="C32" s="8">
        <v>1428144815.76</v>
      </c>
      <c r="D32" s="8">
        <v>4745940839.3</v>
      </c>
      <c r="E32" s="8">
        <v>1792918231.09</v>
      </c>
      <c r="F32" s="8">
        <f t="shared" si="0"/>
        <v>37.7779304841576</v>
      </c>
      <c r="G32" s="8">
        <f t="shared" si="1"/>
        <v>125.54176658449603</v>
      </c>
    </row>
    <row r="33" spans="1:7" ht="15.75">
      <c r="A33" s="10" t="s">
        <v>30</v>
      </c>
      <c r="B33" s="15" t="s">
        <v>24</v>
      </c>
      <c r="C33" s="8">
        <v>3048860</v>
      </c>
      <c r="D33" s="8">
        <v>22405820</v>
      </c>
      <c r="E33" s="8">
        <v>3424480.8</v>
      </c>
      <c r="F33" s="8">
        <f t="shared" si="0"/>
        <v>15.283889632247336</v>
      </c>
      <c r="G33" s="8">
        <f t="shared" si="1"/>
        <v>112.32004093333245</v>
      </c>
    </row>
    <row r="34" spans="1:7" s="17" customFormat="1" ht="31.5">
      <c r="A34" s="10" t="s">
        <v>167</v>
      </c>
      <c r="B34" s="15" t="s">
        <v>166</v>
      </c>
      <c r="C34" s="8">
        <v>99000</v>
      </c>
      <c r="D34" s="8"/>
      <c r="E34" s="8"/>
      <c r="F34" s="8"/>
      <c r="G34" s="8"/>
    </row>
    <row r="35" spans="1:7" ht="15.75">
      <c r="A35" s="10" t="s">
        <v>10</v>
      </c>
      <c r="B35" s="15" t="s">
        <v>58</v>
      </c>
      <c r="C35" s="8">
        <v>170875325.93</v>
      </c>
      <c r="D35" s="8">
        <v>358839205.08</v>
      </c>
      <c r="E35" s="8">
        <v>109121084.32</v>
      </c>
      <c r="F35" s="8">
        <f t="shared" si="0"/>
        <v>30.40946551413534</v>
      </c>
      <c r="G35" s="8">
        <f t="shared" si="1"/>
        <v>63.86005921340687</v>
      </c>
    </row>
    <row r="36" spans="1:7" ht="15.75">
      <c r="A36" s="11" t="s">
        <v>134</v>
      </c>
      <c r="B36" s="14" t="s">
        <v>46</v>
      </c>
      <c r="C36" s="7">
        <v>612111075.72</v>
      </c>
      <c r="D36" s="7">
        <v>2449883396.51</v>
      </c>
      <c r="E36" s="7">
        <v>490371906.64</v>
      </c>
      <c r="F36" s="7">
        <f t="shared" si="0"/>
        <v>20.01613249587972</v>
      </c>
      <c r="G36" s="7">
        <f t="shared" si="1"/>
        <v>80.11158858107518</v>
      </c>
    </row>
    <row r="37" spans="1:7" ht="15.75">
      <c r="A37" s="10" t="s">
        <v>8</v>
      </c>
      <c r="B37" s="15" t="s">
        <v>64</v>
      </c>
      <c r="C37" s="8">
        <v>126036746.93</v>
      </c>
      <c r="D37" s="8">
        <v>161517046.62</v>
      </c>
      <c r="E37" s="8">
        <v>61373006.79</v>
      </c>
      <c r="F37" s="8">
        <f t="shared" si="0"/>
        <v>37.997851046887845</v>
      </c>
      <c r="G37" s="8">
        <f t="shared" si="1"/>
        <v>48.69453416160143</v>
      </c>
    </row>
    <row r="38" spans="1:7" ht="15.75">
      <c r="A38" s="10" t="s">
        <v>50</v>
      </c>
      <c r="B38" s="15" t="s">
        <v>78</v>
      </c>
      <c r="C38" s="8">
        <v>113820296.29</v>
      </c>
      <c r="D38" s="8">
        <v>1165062510.97</v>
      </c>
      <c r="E38" s="8">
        <v>102155302.36</v>
      </c>
      <c r="F38" s="8">
        <f t="shared" si="0"/>
        <v>8.768225000643803</v>
      </c>
      <c r="G38" s="8">
        <f t="shared" si="1"/>
        <v>89.75139381092538</v>
      </c>
    </row>
    <row r="39" spans="1:7" ht="15.75">
      <c r="A39" s="10" t="s">
        <v>60</v>
      </c>
      <c r="B39" s="15" t="s">
        <v>93</v>
      </c>
      <c r="C39" s="8">
        <v>332156515.39</v>
      </c>
      <c r="D39" s="8">
        <v>949760651.95</v>
      </c>
      <c r="E39" s="8">
        <v>286767375.1</v>
      </c>
      <c r="F39" s="8">
        <f t="shared" si="0"/>
        <v>30.19364663204607</v>
      </c>
      <c r="G39" s="8">
        <f t="shared" si="1"/>
        <v>86.33501431194071</v>
      </c>
    </row>
    <row r="40" spans="1:7" ht="31.5">
      <c r="A40" s="10" t="s">
        <v>3</v>
      </c>
      <c r="B40" s="15" t="s">
        <v>131</v>
      </c>
      <c r="C40" s="8">
        <v>40097517.11</v>
      </c>
      <c r="D40" s="8">
        <v>173543186.97</v>
      </c>
      <c r="E40" s="8">
        <v>40076222.39</v>
      </c>
      <c r="F40" s="8">
        <f t="shared" si="0"/>
        <v>23.092939048611505</v>
      </c>
      <c r="G40" s="8">
        <f t="shared" si="1"/>
        <v>99.94689267182908</v>
      </c>
    </row>
    <row r="41" spans="1:7" ht="15.75">
      <c r="A41" s="11" t="s">
        <v>145</v>
      </c>
      <c r="B41" s="14" t="s">
        <v>18</v>
      </c>
      <c r="C41" s="7">
        <v>7042992.16</v>
      </c>
      <c r="D41" s="7">
        <v>53706942.42</v>
      </c>
      <c r="E41" s="7">
        <v>5818152.04</v>
      </c>
      <c r="F41" s="7">
        <f t="shared" si="0"/>
        <v>10.833147034327112</v>
      </c>
      <c r="G41" s="7">
        <f t="shared" si="1"/>
        <v>82.60909437104925</v>
      </c>
    </row>
    <row r="42" spans="1:7" ht="15.75">
      <c r="A42" s="10" t="s">
        <v>159</v>
      </c>
      <c r="B42" s="15" t="s">
        <v>160</v>
      </c>
      <c r="C42" s="8">
        <v>0</v>
      </c>
      <c r="D42" s="8">
        <v>20000</v>
      </c>
      <c r="E42" s="8">
        <v>0</v>
      </c>
      <c r="F42" s="8"/>
      <c r="G42" s="8"/>
    </row>
    <row r="43" spans="1:7" ht="31.5">
      <c r="A43" s="10" t="s">
        <v>51</v>
      </c>
      <c r="B43" s="15" t="s">
        <v>68</v>
      </c>
      <c r="C43" s="8">
        <v>20400</v>
      </c>
      <c r="D43" s="8">
        <v>51600</v>
      </c>
      <c r="E43" s="8">
        <v>24400</v>
      </c>
      <c r="F43" s="8">
        <f t="shared" si="0"/>
        <v>47.286821705426355</v>
      </c>
      <c r="G43" s="8"/>
    </row>
    <row r="44" spans="1:7" ht="31.5">
      <c r="A44" s="10" t="s">
        <v>113</v>
      </c>
      <c r="B44" s="15" t="s">
        <v>83</v>
      </c>
      <c r="C44" s="8">
        <v>0</v>
      </c>
      <c r="D44" s="8">
        <v>7000000</v>
      </c>
      <c r="E44" s="8">
        <v>0</v>
      </c>
      <c r="F44" s="8">
        <f t="shared" si="0"/>
        <v>0</v>
      </c>
      <c r="G44" s="8"/>
    </row>
    <row r="45" spans="1:7" ht="15.75">
      <c r="A45" s="10" t="s">
        <v>12</v>
      </c>
      <c r="B45" s="15" t="s">
        <v>98</v>
      </c>
      <c r="C45" s="8">
        <v>7022592.16</v>
      </c>
      <c r="D45" s="8">
        <v>46635342.42</v>
      </c>
      <c r="E45" s="8">
        <v>5793752.04</v>
      </c>
      <c r="F45" s="8">
        <f t="shared" si="0"/>
        <v>12.423522031469625</v>
      </c>
      <c r="G45" s="8">
        <f t="shared" si="1"/>
        <v>82.5016163262427</v>
      </c>
    </row>
    <row r="46" spans="1:7" ht="15.75">
      <c r="A46" s="11" t="s">
        <v>143</v>
      </c>
      <c r="B46" s="14" t="s">
        <v>144</v>
      </c>
      <c r="C46" s="7">
        <v>7611658262.66</v>
      </c>
      <c r="D46" s="7">
        <v>16870503102.17</v>
      </c>
      <c r="E46" s="7">
        <v>8490306329.95</v>
      </c>
      <c r="F46" s="7">
        <f t="shared" si="0"/>
        <v>50.32633750476545</v>
      </c>
      <c r="G46" s="7">
        <f t="shared" si="1"/>
        <v>111.54345133438694</v>
      </c>
    </row>
    <row r="47" spans="1:7" ht="15.75">
      <c r="A47" s="10" t="s">
        <v>108</v>
      </c>
      <c r="B47" s="15" t="s">
        <v>5</v>
      </c>
      <c r="C47" s="8">
        <v>1729499382.96</v>
      </c>
      <c r="D47" s="8">
        <v>4603552471.55</v>
      </c>
      <c r="E47" s="8">
        <v>1988784950.98</v>
      </c>
      <c r="F47" s="8">
        <f t="shared" si="0"/>
        <v>43.20109227103874</v>
      </c>
      <c r="G47" s="8">
        <f t="shared" si="1"/>
        <v>114.99194336665437</v>
      </c>
    </row>
    <row r="48" spans="1:7" ht="15.75">
      <c r="A48" s="10" t="s">
        <v>85</v>
      </c>
      <c r="B48" s="15" t="s">
        <v>22</v>
      </c>
      <c r="C48" s="8">
        <v>3943298470.08</v>
      </c>
      <c r="D48" s="8">
        <v>7892264473.39</v>
      </c>
      <c r="E48" s="8">
        <v>4247093091.95</v>
      </c>
      <c r="F48" s="8">
        <f t="shared" si="0"/>
        <v>53.813365052194285</v>
      </c>
      <c r="G48" s="8">
        <f t="shared" si="1"/>
        <v>107.70407373864947</v>
      </c>
    </row>
    <row r="49" spans="1:7" ht="15.75">
      <c r="A49" s="10" t="s">
        <v>80</v>
      </c>
      <c r="B49" s="15" t="s">
        <v>37</v>
      </c>
      <c r="C49" s="8">
        <v>564128460.27</v>
      </c>
      <c r="D49" s="8">
        <v>1310060952.37</v>
      </c>
      <c r="E49" s="8">
        <v>677404225.68</v>
      </c>
      <c r="F49" s="8">
        <f t="shared" si="0"/>
        <v>51.70784034548348</v>
      </c>
      <c r="G49" s="8">
        <f t="shared" si="1"/>
        <v>120.07978206874806</v>
      </c>
    </row>
    <row r="50" spans="1:7" ht="15.75">
      <c r="A50" s="10" t="s">
        <v>20</v>
      </c>
      <c r="B50" s="15" t="s">
        <v>54</v>
      </c>
      <c r="C50" s="8">
        <v>696368037.11</v>
      </c>
      <c r="D50" s="8">
        <v>1544886896.17</v>
      </c>
      <c r="E50" s="8">
        <v>903882933.19</v>
      </c>
      <c r="F50" s="8">
        <f t="shared" si="0"/>
        <v>58.5080328812975</v>
      </c>
      <c r="G50" s="8">
        <f t="shared" si="1"/>
        <v>129.79960093246217</v>
      </c>
    </row>
    <row r="51" spans="1:7" ht="31.5">
      <c r="A51" s="10" t="s">
        <v>44</v>
      </c>
      <c r="B51" s="15" t="s">
        <v>71</v>
      </c>
      <c r="C51" s="8">
        <v>12980222.33</v>
      </c>
      <c r="D51" s="8">
        <v>32402549</v>
      </c>
      <c r="E51" s="8">
        <v>14766396.45</v>
      </c>
      <c r="F51" s="8">
        <f t="shared" si="0"/>
        <v>45.57171242916722</v>
      </c>
      <c r="G51" s="8">
        <f t="shared" si="1"/>
        <v>113.76073594573013</v>
      </c>
    </row>
    <row r="52" spans="1:7" ht="15.75">
      <c r="A52" s="10" t="s">
        <v>130</v>
      </c>
      <c r="B52" s="15" t="s">
        <v>102</v>
      </c>
      <c r="C52" s="8">
        <v>105286586.79</v>
      </c>
      <c r="D52" s="8">
        <v>338122629.8</v>
      </c>
      <c r="E52" s="8">
        <v>120691052.55</v>
      </c>
      <c r="F52" s="8">
        <f t="shared" si="0"/>
        <v>35.69446168728456</v>
      </c>
      <c r="G52" s="8">
        <f t="shared" si="1"/>
        <v>114.63098598753616</v>
      </c>
    </row>
    <row r="53" spans="1:7" ht="15.75">
      <c r="A53" s="10" t="s">
        <v>40</v>
      </c>
      <c r="B53" s="15" t="s">
        <v>141</v>
      </c>
      <c r="C53" s="8">
        <v>560097103.12</v>
      </c>
      <c r="D53" s="8">
        <v>1149213129.89</v>
      </c>
      <c r="E53" s="8">
        <v>537683679.15</v>
      </c>
      <c r="F53" s="8">
        <f t="shared" si="0"/>
        <v>46.787115911342376</v>
      </c>
      <c r="G53" s="8">
        <f t="shared" si="1"/>
        <v>95.99829675155488</v>
      </c>
    </row>
    <row r="54" spans="1:7" ht="15.75">
      <c r="A54" s="11" t="s">
        <v>35</v>
      </c>
      <c r="B54" s="14" t="s">
        <v>112</v>
      </c>
      <c r="C54" s="7">
        <v>684580339.38</v>
      </c>
      <c r="D54" s="7">
        <v>2115351038.08</v>
      </c>
      <c r="E54" s="7">
        <v>837632142.36</v>
      </c>
      <c r="F54" s="7">
        <f t="shared" si="0"/>
        <v>39.59778435262818</v>
      </c>
      <c r="G54" s="7">
        <f t="shared" si="1"/>
        <v>122.35702578292178</v>
      </c>
    </row>
    <row r="55" spans="1:7" ht="15.75">
      <c r="A55" s="10" t="s">
        <v>73</v>
      </c>
      <c r="B55" s="15" t="s">
        <v>129</v>
      </c>
      <c r="C55" s="8">
        <v>636225189.27</v>
      </c>
      <c r="D55" s="8">
        <v>1938382786.24</v>
      </c>
      <c r="E55" s="8">
        <v>755836811.86</v>
      </c>
      <c r="F55" s="8">
        <f t="shared" si="0"/>
        <v>38.99316570625057</v>
      </c>
      <c r="G55" s="8">
        <f t="shared" si="1"/>
        <v>118.80020228800458</v>
      </c>
    </row>
    <row r="56" spans="1:7" s="2" customFormat="1" ht="15.75">
      <c r="A56" s="10" t="s">
        <v>161</v>
      </c>
      <c r="B56" s="15" t="s">
        <v>162</v>
      </c>
      <c r="C56" s="8">
        <v>1725500</v>
      </c>
      <c r="D56" s="8">
        <v>3981703</v>
      </c>
      <c r="E56" s="8">
        <v>1804340</v>
      </c>
      <c r="F56" s="8">
        <f t="shared" si="0"/>
        <v>45.31578573288866</v>
      </c>
      <c r="G56" s="8">
        <f t="shared" si="1"/>
        <v>104.5691104027818</v>
      </c>
    </row>
    <row r="57" spans="1:7" s="9" customFormat="1" ht="15.75">
      <c r="A57" s="10" t="s">
        <v>61</v>
      </c>
      <c r="B57" s="15" t="s">
        <v>27</v>
      </c>
      <c r="C57" s="8">
        <v>46629650.11</v>
      </c>
      <c r="D57" s="8">
        <v>172986548.84</v>
      </c>
      <c r="E57" s="8">
        <v>79990990.5</v>
      </c>
      <c r="F57" s="8">
        <f t="shared" si="0"/>
        <v>46.24116212294972</v>
      </c>
      <c r="G57" s="8">
        <f t="shared" si="1"/>
        <v>171.54533716487285</v>
      </c>
    </row>
    <row r="58" spans="1:7" ht="15.75">
      <c r="A58" s="11" t="s">
        <v>59</v>
      </c>
      <c r="B58" s="14" t="s">
        <v>81</v>
      </c>
      <c r="C58" s="7">
        <v>1324847539.12</v>
      </c>
      <c r="D58" s="7">
        <v>3698608133.91</v>
      </c>
      <c r="E58" s="7">
        <v>1459312267.14</v>
      </c>
      <c r="F58" s="7">
        <f t="shared" si="0"/>
        <v>39.45571453651895</v>
      </c>
      <c r="G58" s="7">
        <f t="shared" si="1"/>
        <v>110.14944920449605</v>
      </c>
    </row>
    <row r="59" spans="1:7" ht="15.75">
      <c r="A59" s="10" t="s">
        <v>48</v>
      </c>
      <c r="B59" s="15" t="s">
        <v>104</v>
      </c>
      <c r="C59" s="8">
        <v>723562356.27</v>
      </c>
      <c r="D59" s="8">
        <v>1873384548.39</v>
      </c>
      <c r="E59" s="8">
        <v>612109190.61</v>
      </c>
      <c r="F59" s="8">
        <f t="shared" si="0"/>
        <v>32.67397455242443</v>
      </c>
      <c r="G59" s="8">
        <f t="shared" si="1"/>
        <v>84.59660529680585</v>
      </c>
    </row>
    <row r="60" spans="1:7" ht="15.75">
      <c r="A60" s="10" t="s">
        <v>90</v>
      </c>
      <c r="B60" s="15" t="s">
        <v>117</v>
      </c>
      <c r="C60" s="8">
        <v>363295403.11</v>
      </c>
      <c r="D60" s="8">
        <v>1217672802.27</v>
      </c>
      <c r="E60" s="8">
        <v>545313370.05</v>
      </c>
      <c r="F60" s="8">
        <f t="shared" si="0"/>
        <v>44.78324300529833</v>
      </c>
      <c r="G60" s="8">
        <f t="shared" si="1"/>
        <v>150.10191854392602</v>
      </c>
    </row>
    <row r="61" spans="1:7" ht="15.75">
      <c r="A61" s="10" t="s">
        <v>95</v>
      </c>
      <c r="B61" s="15" t="s">
        <v>0</v>
      </c>
      <c r="C61" s="8">
        <v>50203922.9</v>
      </c>
      <c r="D61" s="8">
        <v>101364372.27</v>
      </c>
      <c r="E61" s="8">
        <v>66989252.2</v>
      </c>
      <c r="F61" s="8">
        <f t="shared" si="0"/>
        <v>66.08757169783833</v>
      </c>
      <c r="G61" s="8">
        <f t="shared" si="1"/>
        <v>133.43429821895455</v>
      </c>
    </row>
    <row r="62" spans="1:7" ht="15.75">
      <c r="A62" s="10" t="s">
        <v>124</v>
      </c>
      <c r="B62" s="15" t="s">
        <v>14</v>
      </c>
      <c r="C62" s="8">
        <v>36139204.57</v>
      </c>
      <c r="D62" s="8">
        <v>76670408.15</v>
      </c>
      <c r="E62" s="8">
        <v>42453444.94</v>
      </c>
      <c r="F62" s="8">
        <f t="shared" si="0"/>
        <v>55.371356386864356</v>
      </c>
      <c r="G62" s="8">
        <f t="shared" si="1"/>
        <v>117.47199598090101</v>
      </c>
    </row>
    <row r="63" spans="1:7" s="1" customFormat="1" ht="31.5">
      <c r="A63" s="10" t="s">
        <v>4</v>
      </c>
      <c r="B63" s="15" t="s">
        <v>32</v>
      </c>
      <c r="C63" s="8">
        <v>49674581</v>
      </c>
      <c r="D63" s="8">
        <v>123363965.08</v>
      </c>
      <c r="E63" s="8">
        <v>57781136.99</v>
      </c>
      <c r="F63" s="8">
        <f t="shared" si="0"/>
        <v>46.8379376040075</v>
      </c>
      <c r="G63" s="8">
        <f t="shared" si="1"/>
        <v>116.31932434417516</v>
      </c>
    </row>
    <row r="64" spans="1:7" s="9" customFormat="1" ht="15.75">
      <c r="A64" s="10" t="s">
        <v>47</v>
      </c>
      <c r="B64" s="15" t="s">
        <v>77</v>
      </c>
      <c r="C64" s="8">
        <v>101972071.27</v>
      </c>
      <c r="D64" s="8">
        <v>306152037.75</v>
      </c>
      <c r="E64" s="8">
        <v>134665872.35</v>
      </c>
      <c r="F64" s="8">
        <f t="shared" si="0"/>
        <v>43.98660003692888</v>
      </c>
      <c r="G64" s="8">
        <f t="shared" si="1"/>
        <v>132.06152495758755</v>
      </c>
    </row>
    <row r="65" spans="1:7" ht="15.75">
      <c r="A65" s="11" t="s">
        <v>62</v>
      </c>
      <c r="B65" s="14" t="s">
        <v>13</v>
      </c>
      <c r="C65" s="7">
        <v>7207373689.19</v>
      </c>
      <c r="D65" s="7">
        <v>16912204380.75</v>
      </c>
      <c r="E65" s="7">
        <v>7203141439.01</v>
      </c>
      <c r="F65" s="7">
        <f t="shared" si="0"/>
        <v>42.5913812111261</v>
      </c>
      <c r="G65" s="7">
        <f t="shared" si="1"/>
        <v>99.94127888517357</v>
      </c>
    </row>
    <row r="66" spans="1:7" ht="15.75">
      <c r="A66" s="10" t="s">
        <v>115</v>
      </c>
      <c r="B66" s="15" t="s">
        <v>25</v>
      </c>
      <c r="C66" s="8">
        <v>164028359.39</v>
      </c>
      <c r="D66" s="8">
        <v>305727676.09</v>
      </c>
      <c r="E66" s="8">
        <v>151605243.32</v>
      </c>
      <c r="F66" s="8">
        <f t="shared" si="0"/>
        <v>49.588328168029676</v>
      </c>
      <c r="G66" s="8">
        <f t="shared" si="1"/>
        <v>92.42623890393105</v>
      </c>
    </row>
    <row r="67" spans="1:7" ht="15.75">
      <c r="A67" s="10" t="s">
        <v>132</v>
      </c>
      <c r="B67" s="15" t="s">
        <v>45</v>
      </c>
      <c r="C67" s="8">
        <v>485809709.64</v>
      </c>
      <c r="D67" s="8">
        <v>1433819028.94</v>
      </c>
      <c r="E67" s="8">
        <v>601281171.99</v>
      </c>
      <c r="F67" s="8">
        <f t="shared" si="0"/>
        <v>41.9356390070034</v>
      </c>
      <c r="G67" s="8">
        <f t="shared" si="1"/>
        <v>123.76886671029443</v>
      </c>
    </row>
    <row r="68" spans="1:7" ht="15.75">
      <c r="A68" s="10" t="s">
        <v>69</v>
      </c>
      <c r="B68" s="15" t="s">
        <v>63</v>
      </c>
      <c r="C68" s="8">
        <v>5934535686.13</v>
      </c>
      <c r="D68" s="8">
        <v>13329743233.8</v>
      </c>
      <c r="E68" s="8">
        <v>5759716813.09</v>
      </c>
      <c r="F68" s="8">
        <f t="shared" si="0"/>
        <v>43.20951058145806</v>
      </c>
      <c r="G68" s="8">
        <f t="shared" si="1"/>
        <v>97.05421144490577</v>
      </c>
    </row>
    <row r="69" spans="1:7" s="1" customFormat="1" ht="15.75">
      <c r="A69" s="10" t="s">
        <v>84</v>
      </c>
      <c r="B69" s="15" t="s">
        <v>76</v>
      </c>
      <c r="C69" s="8">
        <v>508887907.67</v>
      </c>
      <c r="D69" s="8">
        <v>1530712820.7</v>
      </c>
      <c r="E69" s="8">
        <v>567103035.07</v>
      </c>
      <c r="F69" s="8">
        <f t="shared" si="0"/>
        <v>37.04829719859941</v>
      </c>
      <c r="G69" s="8">
        <f t="shared" si="1"/>
        <v>111.43967591341372</v>
      </c>
    </row>
    <row r="70" spans="1:7" s="9" customFormat="1" ht="15.75">
      <c r="A70" s="10" t="s">
        <v>120</v>
      </c>
      <c r="B70" s="15" t="s">
        <v>109</v>
      </c>
      <c r="C70" s="8">
        <v>114112026.36</v>
      </c>
      <c r="D70" s="8">
        <v>312201621.22</v>
      </c>
      <c r="E70" s="8">
        <v>123435175.54</v>
      </c>
      <c r="F70" s="8">
        <f t="shared" si="0"/>
        <v>39.53700658492692</v>
      </c>
      <c r="G70" s="8">
        <f t="shared" si="1"/>
        <v>108.1701723099609</v>
      </c>
    </row>
    <row r="71" spans="1:7" ht="15.75">
      <c r="A71" s="11" t="s">
        <v>43</v>
      </c>
      <c r="B71" s="14" t="s">
        <v>138</v>
      </c>
      <c r="C71" s="7">
        <v>164891530.6</v>
      </c>
      <c r="D71" s="7">
        <v>965973648.5</v>
      </c>
      <c r="E71" s="7">
        <v>273302397.27</v>
      </c>
      <c r="F71" s="7">
        <f t="shared" si="0"/>
        <v>28.29294543328321</v>
      </c>
      <c r="G71" s="7">
        <f t="shared" si="1"/>
        <v>165.7467768511332</v>
      </c>
    </row>
    <row r="72" spans="1:7" ht="15.75">
      <c r="A72" s="10" t="s">
        <v>41</v>
      </c>
      <c r="B72" s="15" t="s">
        <v>1</v>
      </c>
      <c r="C72" s="8">
        <v>105669873.8</v>
      </c>
      <c r="D72" s="8">
        <v>650398428.5</v>
      </c>
      <c r="E72" s="8">
        <v>197529239.56</v>
      </c>
      <c r="F72" s="8">
        <f t="shared" si="0"/>
        <v>30.3704976679537</v>
      </c>
      <c r="G72" s="8">
        <f t="shared" si="1"/>
        <v>186.93051525154752</v>
      </c>
    </row>
    <row r="73" spans="1:7" ht="15.75">
      <c r="A73" s="10" t="s">
        <v>118</v>
      </c>
      <c r="B73" s="15" t="s">
        <v>15</v>
      </c>
      <c r="C73" s="8">
        <v>22359429.38</v>
      </c>
      <c r="D73" s="8">
        <v>194955484</v>
      </c>
      <c r="E73" s="8">
        <v>13082571.09</v>
      </c>
      <c r="F73" s="8">
        <f aca="true" t="shared" si="2" ref="F73:F86">E73/D73*100</f>
        <v>6.7105427462609875</v>
      </c>
      <c r="G73" s="8">
        <f aca="true" t="shared" si="3" ref="G73:G86">E73/C73*100</f>
        <v>58.510308414677446</v>
      </c>
    </row>
    <row r="74" spans="1:7" s="1" customFormat="1" ht="15.75">
      <c r="A74" s="10" t="s">
        <v>34</v>
      </c>
      <c r="B74" s="15" t="s">
        <v>29</v>
      </c>
      <c r="C74" s="8">
        <v>28436966.55</v>
      </c>
      <c r="D74" s="8">
        <v>103110071</v>
      </c>
      <c r="E74" s="8">
        <v>54725863.88</v>
      </c>
      <c r="F74" s="8">
        <f t="shared" si="2"/>
        <v>53.07518785434645</v>
      </c>
      <c r="G74" s="8">
        <f t="shared" si="3"/>
        <v>192.4462082964331</v>
      </c>
    </row>
    <row r="75" spans="1:7" s="9" customFormat="1" ht="31.5">
      <c r="A75" s="10" t="s">
        <v>149</v>
      </c>
      <c r="B75" s="15" t="s">
        <v>66</v>
      </c>
      <c r="C75" s="8">
        <v>8425260.87</v>
      </c>
      <c r="D75" s="8">
        <v>17509665</v>
      </c>
      <c r="E75" s="8">
        <v>7964722.74</v>
      </c>
      <c r="F75" s="8">
        <f t="shared" si="2"/>
        <v>45.48757923124172</v>
      </c>
      <c r="G75" s="8">
        <f t="shared" si="3"/>
        <v>94.53384130051276</v>
      </c>
    </row>
    <row r="76" spans="1:7" ht="15.75">
      <c r="A76" s="11" t="s">
        <v>105</v>
      </c>
      <c r="B76" s="14" t="s">
        <v>110</v>
      </c>
      <c r="C76" s="7">
        <v>33597305.81</v>
      </c>
      <c r="D76" s="7">
        <v>97550641.8</v>
      </c>
      <c r="E76" s="7">
        <v>43374061.11</v>
      </c>
      <c r="F76" s="7">
        <f t="shared" si="2"/>
        <v>44.463122240575565</v>
      </c>
      <c r="G76" s="7">
        <f t="shared" si="3"/>
        <v>129.0998193584023</v>
      </c>
    </row>
    <row r="77" spans="1:7" ht="15.75">
      <c r="A77" s="10" t="s">
        <v>127</v>
      </c>
      <c r="B77" s="15" t="s">
        <v>123</v>
      </c>
      <c r="C77" s="8">
        <v>7032254.94</v>
      </c>
      <c r="D77" s="8">
        <v>27167993.8</v>
      </c>
      <c r="E77" s="8">
        <v>11442532.81</v>
      </c>
      <c r="F77" s="8">
        <f t="shared" si="2"/>
        <v>42.11769516084033</v>
      </c>
      <c r="G77" s="8">
        <f t="shared" si="3"/>
        <v>162.71498840171458</v>
      </c>
    </row>
    <row r="78" spans="1:7" s="1" customFormat="1" ht="15.75">
      <c r="A78" s="10" t="s">
        <v>148</v>
      </c>
      <c r="B78" s="15" t="s">
        <v>142</v>
      </c>
      <c r="C78" s="8">
        <v>11727545.23</v>
      </c>
      <c r="D78" s="8">
        <v>39062247</v>
      </c>
      <c r="E78" s="8">
        <v>16579291.7</v>
      </c>
      <c r="F78" s="8">
        <f t="shared" si="2"/>
        <v>42.443261648517044</v>
      </c>
      <c r="G78" s="8">
        <f t="shared" si="3"/>
        <v>141.37052021414374</v>
      </c>
    </row>
    <row r="79" spans="1:7" s="9" customFormat="1" ht="31.5">
      <c r="A79" s="10" t="s">
        <v>92</v>
      </c>
      <c r="B79" s="15" t="s">
        <v>21</v>
      </c>
      <c r="C79" s="8">
        <v>14837505.64</v>
      </c>
      <c r="D79" s="8">
        <v>31320401</v>
      </c>
      <c r="E79" s="8">
        <v>15352236.6</v>
      </c>
      <c r="F79" s="8">
        <f t="shared" si="2"/>
        <v>49.01673066063235</v>
      </c>
      <c r="G79" s="8">
        <f t="shared" si="3"/>
        <v>103.46912056843539</v>
      </c>
    </row>
    <row r="80" spans="1:7" s="1" customFormat="1" ht="31.5">
      <c r="A80" s="11" t="s">
        <v>7</v>
      </c>
      <c r="B80" s="14" t="s">
        <v>75</v>
      </c>
      <c r="C80" s="7">
        <v>380578491.87</v>
      </c>
      <c r="D80" s="7">
        <v>501074851.28</v>
      </c>
      <c r="E80" s="7">
        <v>240013083.56</v>
      </c>
      <c r="F80" s="7">
        <f t="shared" si="2"/>
        <v>47.89964671882545</v>
      </c>
      <c r="G80" s="7">
        <f t="shared" si="3"/>
        <v>63.065330460656966</v>
      </c>
    </row>
    <row r="81" spans="1:7" s="9" customFormat="1" ht="31.5">
      <c r="A81" s="10" t="s">
        <v>33</v>
      </c>
      <c r="B81" s="15" t="s">
        <v>96</v>
      </c>
      <c r="C81" s="8">
        <v>380578491.87</v>
      </c>
      <c r="D81" s="8">
        <v>501074851.28</v>
      </c>
      <c r="E81" s="8">
        <v>240013083.56</v>
      </c>
      <c r="F81" s="8">
        <f t="shared" si="2"/>
        <v>47.89964671882545</v>
      </c>
      <c r="G81" s="8">
        <f t="shared" si="3"/>
        <v>63.065330460656966</v>
      </c>
    </row>
    <row r="82" spans="1:7" ht="63">
      <c r="A82" s="11" t="s">
        <v>16</v>
      </c>
      <c r="B82" s="14" t="s">
        <v>53</v>
      </c>
      <c r="C82" s="7">
        <v>0</v>
      </c>
      <c r="D82" s="7">
        <v>90327152</v>
      </c>
      <c r="E82" s="7">
        <v>0</v>
      </c>
      <c r="F82" s="7">
        <f t="shared" si="2"/>
        <v>0</v>
      </c>
      <c r="G82" s="7"/>
    </row>
    <row r="83" spans="1:7" s="16" customFormat="1" ht="47.25">
      <c r="A83" s="10" t="s">
        <v>125</v>
      </c>
      <c r="B83" s="15" t="s">
        <v>65</v>
      </c>
      <c r="C83" s="8">
        <v>0</v>
      </c>
      <c r="D83" s="8">
        <v>0</v>
      </c>
      <c r="E83" s="8">
        <v>0</v>
      </c>
      <c r="F83" s="8"/>
      <c r="G83" s="8"/>
    </row>
    <row r="84" spans="1:7" s="16" customFormat="1" ht="15.75">
      <c r="A84" s="10" t="s">
        <v>94</v>
      </c>
      <c r="B84" s="15" t="s">
        <v>79</v>
      </c>
      <c r="C84" s="8">
        <v>0</v>
      </c>
      <c r="D84" s="8">
        <v>74727652</v>
      </c>
      <c r="E84" s="8">
        <v>0</v>
      </c>
      <c r="F84" s="8">
        <f t="shared" si="2"/>
        <v>0</v>
      </c>
      <c r="G84" s="8"/>
    </row>
    <row r="85" spans="1:7" s="16" customFormat="1" ht="15.75">
      <c r="A85" s="10" t="s">
        <v>88</v>
      </c>
      <c r="B85" s="15" t="s">
        <v>101</v>
      </c>
      <c r="C85" s="8">
        <v>0</v>
      </c>
      <c r="D85" s="8">
        <v>15599500</v>
      </c>
      <c r="E85" s="8">
        <v>0</v>
      </c>
      <c r="F85" s="8">
        <f t="shared" si="2"/>
        <v>0</v>
      </c>
      <c r="G85" s="8"/>
    </row>
    <row r="86" spans="1:7" s="1" customFormat="1" ht="15.75">
      <c r="A86" s="18" t="s">
        <v>153</v>
      </c>
      <c r="B86" s="19"/>
      <c r="C86" s="6">
        <f>C8+C9+C10+C11+C12+C13+C14+C15+C16+C18+C19+C21+C22+C23+C24+C26+C27+C28+C29+C30+C31+C32+C33+C34+C35+C37+C38+C39+C40+C42+C43+C44+C45+C47+C48+C49+C50+C51+C52+C53+C55+C56+C57+C59+C60+C61+C62+C63+C64+C66+C67+C68+C69+C70+C72+C73+C74+C75+C77+C78+C79+C81+C83+C84+C85</f>
        <v>27135147217.789997</v>
      </c>
      <c r="D86" s="6">
        <f>D8+D9+D10+D11+D12+D13+D14+D15+D16+D18+D19+D21+D22+D23+D24+D26+D27+D28+D29+D30+D31+D32+D33+D35+D37+D38+D39+D40+D42+D43+D44+D45+D47+D48+D49+D50+D51+D52+D53+D55+D56+D57+D59+D60+D61+D62+D63+D64+D66+D67+D68+D69+D70+D72+D73+D74+D75+D77+D78+D79+D81+D83+D84+D85</f>
        <v>65710312550.28999</v>
      </c>
      <c r="E86" s="6">
        <f>E8+E9+E10+E11+E12+E13+E14+E15+E16+E18+E19+E21+E22+E23+E24+E26+E27+E28+E29+E30+E31+E32+E33+E35+E37+E38+E39+E40+E42+E43+E44+E45+E47+E48+E49+E50+E51+E52+E53+E55+E56+E57+E59+E60+E61+E62+E63+E64+E66+E67+E68+E69+E70+E72+E73+E74+E75+E77+E78+E79+E81+E83+E84+E85</f>
        <v>28335823490.22001</v>
      </c>
      <c r="F86" s="7">
        <f t="shared" si="2"/>
        <v>43.12233862612324</v>
      </c>
      <c r="G86" s="7">
        <f t="shared" si="3"/>
        <v>104.42480102574436</v>
      </c>
    </row>
  </sheetData>
  <sheetProtection/>
  <autoFilter ref="A6:J6"/>
  <mergeCells count="11">
    <mergeCell ref="G4:G6"/>
    <mergeCell ref="C4:C6"/>
    <mergeCell ref="A2:G2"/>
    <mergeCell ref="A86:B86"/>
    <mergeCell ref="A4:A6"/>
    <mergeCell ref="B4:B6"/>
    <mergeCell ref="A1:E1"/>
    <mergeCell ref="D3:E3"/>
    <mergeCell ref="F4:F6"/>
    <mergeCell ref="D4:D6"/>
    <mergeCell ref="E4:E6"/>
  </mergeCells>
  <printOptions/>
  <pageMargins left="0.61" right="0.34" top="0.7480314960629921" bottom="0.7480314960629921" header="0.31496062992125984" footer="0.31496062992125984"/>
  <pageSetup errors="blank" fitToHeight="0" fitToWidth="1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Бурштейн</dc:creator>
  <cp:keywords/>
  <dc:description/>
  <cp:lastModifiedBy>Давыдова</cp:lastModifiedBy>
  <cp:lastPrinted>2018-04-19T16:05:47Z</cp:lastPrinted>
  <dcterms:created xsi:type="dcterms:W3CDTF">2017-05-03T15:49:45Z</dcterms:created>
  <dcterms:modified xsi:type="dcterms:W3CDTF">2018-08-15T13:20:01Z</dcterms:modified>
  <cp:category/>
  <cp:version/>
  <cp:contentType/>
  <cp:contentStatus/>
</cp:coreProperties>
</file>